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EE3" lockStructure="1"/>
  <bookViews>
    <workbookView xWindow="0" yWindow="0" windowWidth="28800" windowHeight="14100"/>
  </bookViews>
  <sheets>
    <sheet name="F2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7" i="1"/>
  <c r="E30" i="1"/>
  <c r="E33" i="1" s="1"/>
  <c r="E6" i="1" s="1"/>
  <c r="G6" i="1"/>
  <c r="E47" i="1"/>
  <c r="G37" i="1"/>
  <c r="F6" i="1"/>
  <c r="F27" i="1"/>
  <c r="F33" i="1" s="1"/>
  <c r="F42" i="1" l="1"/>
  <c r="F43" i="1" s="1"/>
  <c r="E37" i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<sst xmlns="http://schemas.openxmlformats.org/spreadsheetml/2006/main" count="104" uniqueCount="75">
  <si>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</si>
  <si>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</si>
  <si>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</si>
  <si>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</si>
  <si>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</si>
  <si>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</si>
  <si>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</si>
  <si>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</si>
  <si>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</si>
  <si>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</si>
  <si>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</si>
  <si>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</si>
  <si>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</si>
  <si>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</si>
  <si>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</si>
  <si>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</si>
  <si>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</si>
  <si>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</si>
  <si>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</si>
  <si>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</si>
  <si>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</si>
  <si>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</si>
  <si>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</si>
  <si>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</si>
  <si>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</si>
  <si>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</si>
  <si>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</si>
  <si>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</si>
  <si>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</si>
  <si>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</si>
  <si>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</si>
  <si>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</si>
  <si>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</si>
  <si>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</si>
  <si>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</si>
  <si>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</si>
  <si>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</si>
  <si>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</si>
  <si>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</si>
  <si>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</si>
  <si>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</si>
  <si>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</si>
  <si>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</si>
  <si>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</si>
  <si>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</si>
  <si>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</si>
  <si>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</si>
  <si>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</si>
  <si>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</si>
  <si>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</si>
  <si>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</si>
  <si>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</si>
  <si>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</si>
  <si>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</si>
  <si>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</si>
  <si>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</si>
  <si>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</si>
  <si>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</si>
  <si>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</si>
  <si>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</si>
  <si>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</si>
  <si>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</si>
  <si>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</si>
  <si>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</si>
  <si>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</si>
  <si>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</si>
  <si>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</si>
  <si>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</si>
  <si>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</si>
  <si>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</si>
  <si>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</si>
  <si>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</si>
  <si>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</si>
  <si>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MUNICIPIO TEPATITLÁN DE MORELOS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</si>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</sst>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wrapTex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horizontal="left" wrapText="1"/>
      <protection hidden="1"/>
    </xf>
    <xf numFmtId="42" fontId="0" fillId="0" borderId="0" xfId="0" applyNumberFormat="1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justify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4"/>
  <sheetViews>
    <sheetView showGridLines="0" tabSelected="1" zoomScaleNormal="100" workbookViewId="0">
      <pane ySplit="5" topLeftCell="A6" activePane="bottomLeft" state="frozen"/>
      <selection pane="bottomLeft" activeCell="F23" sqref="F23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2" customWidth="1"/>
    <col min="8" max="8" width="0.7109375" style="1" customWidth="1"/>
    <col min="9" max="16384" width="0" style="1" hidden="1"/>
  </cols>
  <sheetData>
    <row r="1" spans="1:7" ht="23.25" x14ac:dyDescent="0.35">
      <c r="A1" s="35" t="s">
        <v>73</v>
      </c>
      <c r="B1" s="35"/>
      <c r="C1" s="35"/>
      <c r="D1" s="35"/>
      <c r="E1" s="35"/>
      <c r="F1" s="35"/>
      <c r="G1" s="35"/>
    </row>
    <row r="2" spans="1:7" ht="18.75" x14ac:dyDescent="0.3">
      <c r="A2" s="36" t="s">
        <v>0</v>
      </c>
      <c r="B2" s="36"/>
      <c r="C2" s="36"/>
      <c r="D2" s="36"/>
      <c r="E2" s="36"/>
      <c r="F2" s="36"/>
      <c r="G2" s="36"/>
    </row>
    <row r="3" spans="1:7" ht="15.75" x14ac:dyDescent="0.25">
      <c r="A3" s="37" t="s">
        <v>74</v>
      </c>
      <c r="B3" s="37"/>
      <c r="C3" s="37"/>
      <c r="D3" s="37"/>
      <c r="E3" s="37"/>
      <c r="F3" s="37"/>
      <c r="G3" s="37"/>
    </row>
    <row r="4" spans="1:7" x14ac:dyDescent="0.25">
      <c r="A4" s="38"/>
      <c r="B4" s="38"/>
      <c r="C4" s="38"/>
      <c r="D4" s="38"/>
      <c r="E4" s="38"/>
      <c r="F4" s="38"/>
      <c r="G4" s="38"/>
    </row>
    <row r="5" spans="1:7" s="4" customFormat="1" ht="24" x14ac:dyDescent="0.25">
      <c r="A5" s="34" t="s">
        <v>1</v>
      </c>
      <c r="B5" s="34"/>
      <c r="C5" s="34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679515010.72000003</v>
      </c>
      <c r="F6" s="8">
        <f t="shared" ref="F6:G6" si="0">SUM(F7:F9)</f>
        <v>453911877.31999999</v>
      </c>
      <c r="G6" s="8">
        <f t="shared" si="0"/>
        <v>453911877.31999999</v>
      </c>
    </row>
    <row r="7" spans="1:7" x14ac:dyDescent="0.25">
      <c r="B7" s="10" t="s">
        <v>7</v>
      </c>
      <c r="C7" s="11" t="s">
        <v>8</v>
      </c>
      <c r="D7" s="11"/>
      <c r="E7" s="12">
        <v>576000000</v>
      </c>
      <c r="F7" s="12">
        <v>378245784.75999999</v>
      </c>
      <c r="G7" s="12">
        <v>378245784.75999999</v>
      </c>
    </row>
    <row r="8" spans="1:7" x14ac:dyDescent="0.25">
      <c r="B8" s="10" t="s">
        <v>9</v>
      </c>
      <c r="C8" s="11" t="s">
        <v>10</v>
      </c>
      <c r="D8" s="11"/>
      <c r="E8" s="12">
        <v>164000000</v>
      </c>
      <c r="F8" s="12">
        <v>85970718.439999998</v>
      </c>
      <c r="G8" s="12">
        <v>85970718.439999998</v>
      </c>
    </row>
    <row r="9" spans="1:7" x14ac:dyDescent="0.25">
      <c r="B9" s="10" t="s">
        <v>11</v>
      </c>
      <c r="C9" s="11" t="s">
        <v>12</v>
      </c>
      <c r="D9" s="11"/>
      <c r="E9" s="12">
        <v>-60484989.280000001</v>
      </c>
      <c r="F9" s="12">
        <v>-10304625.880000001</v>
      </c>
      <c r="G9" s="12">
        <v>-10304625.880000001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679515010.72000003</v>
      </c>
      <c r="F10" s="15">
        <f t="shared" ref="F10:G10" si="1">SUM(F11:F12)</f>
        <v>388749980.73000002</v>
      </c>
      <c r="G10" s="15">
        <f t="shared" si="1"/>
        <v>379924988.53999996</v>
      </c>
    </row>
    <row r="11" spans="1:7" x14ac:dyDescent="0.25">
      <c r="B11" s="10" t="s">
        <v>15</v>
      </c>
      <c r="C11" s="11" t="s">
        <v>16</v>
      </c>
      <c r="D11" s="11"/>
      <c r="E11" s="12">
        <v>547400000</v>
      </c>
      <c r="F11" s="12">
        <v>322200806.11000001</v>
      </c>
      <c r="G11" s="12">
        <v>314167851.81999999</v>
      </c>
    </row>
    <row r="12" spans="1:7" x14ac:dyDescent="0.25">
      <c r="B12" s="10" t="s">
        <v>17</v>
      </c>
      <c r="C12" s="11" t="s">
        <v>18</v>
      </c>
      <c r="D12" s="11"/>
      <c r="E12" s="12">
        <v>132115010.72</v>
      </c>
      <c r="F12" s="12">
        <v>66549174.619999997</v>
      </c>
      <c r="G12" s="12">
        <v>65757136.719999999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20387776.75</v>
      </c>
      <c r="G13" s="15">
        <f t="shared" si="2"/>
        <v>20387776.75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18321037.41</v>
      </c>
      <c r="G14" s="12">
        <v>18321037.41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2066739.34</v>
      </c>
      <c r="G15" s="12">
        <v>2066739.34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85549673.339999974</v>
      </c>
      <c r="G16" s="17">
        <f t="shared" si="3"/>
        <v>94374665.530000031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60484989.280000001</v>
      </c>
      <c r="F17" s="17">
        <f t="shared" ref="F17:G17" si="4">F16-F9</f>
        <v>95854299.219999969</v>
      </c>
      <c r="G17" s="17">
        <f t="shared" si="4"/>
        <v>104679291.41000003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60484989.280000001</v>
      </c>
      <c r="F18" s="19">
        <f t="shared" ref="F18:G18" si="5">F17-F13</f>
        <v>75466522.469999969</v>
      </c>
      <c r="G18" s="19">
        <f t="shared" si="5"/>
        <v>84291514.660000026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s="21" customFormat="1" ht="15" customHeight="1" x14ac:dyDescent="0.25">
      <c r="A20" s="34" t="s">
        <v>1</v>
      </c>
      <c r="B20" s="34"/>
      <c r="C20" s="34"/>
      <c r="D20" s="33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15931633.34</v>
      </c>
      <c r="F21" s="8">
        <f t="shared" ref="F21:G21" si="6">SUM(F22:F23)</f>
        <v>8714390.4800000004</v>
      </c>
      <c r="G21" s="8">
        <f t="shared" si="6"/>
        <v>8714390.4800000004</v>
      </c>
    </row>
    <row r="22" spans="1:7" x14ac:dyDescent="0.25">
      <c r="B22" s="10" t="s">
        <v>35</v>
      </c>
      <c r="C22" s="11" t="s">
        <v>36</v>
      </c>
      <c r="D22" s="11"/>
      <c r="E22" s="12">
        <v>0</v>
      </c>
      <c r="F22" s="12">
        <v>0</v>
      </c>
      <c r="G22" s="12">
        <v>0</v>
      </c>
    </row>
    <row r="23" spans="1:7" x14ac:dyDescent="0.25">
      <c r="B23" s="10" t="s">
        <v>37</v>
      </c>
      <c r="C23" s="11" t="s">
        <v>38</v>
      </c>
      <c r="D23" s="11"/>
      <c r="E23" s="22">
        <v>15931633.34</v>
      </c>
      <c r="F23" s="22">
        <v>8714390.4800000004</v>
      </c>
      <c r="G23" s="22">
        <v>8714390.4800000004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76416622.620000005</v>
      </c>
      <c r="F24" s="19">
        <f t="shared" ref="F24:G24" si="7">F18+F21</f>
        <v>84180912.949999973</v>
      </c>
      <c r="G24" s="19">
        <f t="shared" si="7"/>
        <v>93005905.14000003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4" t="s">
        <v>1</v>
      </c>
      <c r="B26" s="34"/>
      <c r="C26" s="34"/>
      <c r="D26" s="33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0</v>
      </c>
      <c r="G27" s="8">
        <f t="shared" si="8"/>
        <v>0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0</v>
      </c>
      <c r="G28" s="12">
        <v>0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60484989.280000001</v>
      </c>
      <c r="F30" s="15">
        <f t="shared" ref="F30:G30" si="9">SUM(F31:F32)</f>
        <v>10304625.880000001</v>
      </c>
      <c r="G30" s="15">
        <f t="shared" si="9"/>
        <v>10304625.880000001</v>
      </c>
    </row>
    <row r="31" spans="1:7" x14ac:dyDescent="0.25">
      <c r="B31" s="10" t="s">
        <v>49</v>
      </c>
      <c r="C31" s="11" t="s">
        <v>50</v>
      </c>
      <c r="D31" s="11"/>
      <c r="E31" s="12">
        <v>28600000</v>
      </c>
      <c r="F31" s="12">
        <v>0</v>
      </c>
      <c r="G31" s="12">
        <v>0</v>
      </c>
    </row>
    <row r="32" spans="1:7" x14ac:dyDescent="0.25">
      <c r="B32" s="10" t="s">
        <v>51</v>
      </c>
      <c r="C32" s="11" t="s">
        <v>52</v>
      </c>
      <c r="D32" s="11"/>
      <c r="E32" s="22">
        <v>31884989.280000001</v>
      </c>
      <c r="F32" s="22">
        <v>10304625.880000001</v>
      </c>
      <c r="G32" s="22">
        <v>10304625.880000001</v>
      </c>
    </row>
    <row r="33" spans="1:7" ht="15.75" thickBot="1" x14ac:dyDescent="0.3">
      <c r="A33" s="13" t="s">
        <v>11</v>
      </c>
      <c r="B33" s="13"/>
      <c r="C33" s="23" t="s">
        <v>53</v>
      </c>
      <c r="D33" s="23"/>
      <c r="E33" s="19">
        <f>E27-E30</f>
        <v>-60484989.280000001</v>
      </c>
      <c r="F33" s="19">
        <f t="shared" ref="F33:G33" si="10">F27-F30</f>
        <v>-10304625.880000001</v>
      </c>
      <c r="G33" s="19">
        <f t="shared" si="10"/>
        <v>-10304625.880000001</v>
      </c>
    </row>
    <row r="34" spans="1:7" ht="15.75" thickTop="1" x14ac:dyDescent="0.25">
      <c r="A34" s="6"/>
      <c r="B34" s="6"/>
      <c r="C34" s="24"/>
      <c r="D34" s="24"/>
      <c r="E34" s="8"/>
      <c r="F34" s="8"/>
      <c r="G34" s="8"/>
    </row>
    <row r="35" spans="1:7" s="21" customFormat="1" ht="24" x14ac:dyDescent="0.25">
      <c r="A35" s="34" t="s">
        <v>1</v>
      </c>
      <c r="B35" s="34"/>
      <c r="C35" s="34"/>
      <c r="D35" s="33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576000000</v>
      </c>
      <c r="F36" s="8">
        <f>F7</f>
        <v>378245784.75999999</v>
      </c>
      <c r="G36" s="8">
        <f>G7</f>
        <v>378245784.75999999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-28600000</v>
      </c>
      <c r="F37" s="15">
        <f>F38-F39</f>
        <v>0</v>
      </c>
      <c r="G37" s="15">
        <f>G38-G39</f>
        <v>0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0</v>
      </c>
      <c r="G38" s="12">
        <v>0</v>
      </c>
    </row>
    <row r="39" spans="1:7" x14ac:dyDescent="0.25">
      <c r="B39" s="10" t="s">
        <v>49</v>
      </c>
      <c r="C39" s="11" t="s">
        <v>52</v>
      </c>
      <c r="D39" s="11"/>
      <c r="E39" s="12">
        <v>28600000</v>
      </c>
      <c r="F39" s="12">
        <v>0</v>
      </c>
      <c r="G39" s="12">
        <v>0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547400000</v>
      </c>
      <c r="F40" s="15">
        <f>F11</f>
        <v>322200806.11000001</v>
      </c>
      <c r="G40" s="15">
        <f>G11</f>
        <v>314167851.81999999</v>
      </c>
    </row>
    <row r="41" spans="1:7" x14ac:dyDescent="0.25">
      <c r="A41" s="13" t="s">
        <v>21</v>
      </c>
      <c r="B41" s="13"/>
      <c r="C41" s="14" t="s">
        <v>57</v>
      </c>
      <c r="D41" s="14"/>
      <c r="E41" s="25"/>
      <c r="F41" s="25">
        <f>F14</f>
        <v>18321037.41</v>
      </c>
      <c r="G41" s="25">
        <f>G14</f>
        <v>18321037.41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0</v>
      </c>
      <c r="F42" s="17">
        <f>F36+F37-F40+F41</f>
        <v>74366016.059999973</v>
      </c>
      <c r="G42" s="17">
        <f>G36+G37-G40+G41</f>
        <v>82398970.349999994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28600000</v>
      </c>
      <c r="F43" s="19">
        <f>F42-F37</f>
        <v>74366016.059999973</v>
      </c>
      <c r="G43" s="19">
        <f>G42-G37</f>
        <v>82398970.349999994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s="21" customFormat="1" ht="24" x14ac:dyDescent="0.25">
      <c r="A45" s="34" t="s">
        <v>1</v>
      </c>
      <c r="B45" s="34"/>
      <c r="C45" s="34"/>
      <c r="D45" s="33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4" t="s">
        <v>10</v>
      </c>
      <c r="D46" s="24"/>
      <c r="E46" s="8">
        <f>E8</f>
        <v>164000000</v>
      </c>
      <c r="F46" s="8">
        <f>F8</f>
        <v>85970718.439999998</v>
      </c>
      <c r="G46" s="8">
        <f>G8</f>
        <v>85970718.439999998</v>
      </c>
    </row>
    <row r="47" spans="1:7" x14ac:dyDescent="0.25">
      <c r="A47" s="13" t="s">
        <v>62</v>
      </c>
      <c r="B47" s="13"/>
      <c r="C47" s="26" t="s">
        <v>63</v>
      </c>
      <c r="D47" s="26"/>
      <c r="E47" s="15">
        <f>E48-E49</f>
        <v>-31884989.280000001</v>
      </c>
      <c r="F47" s="15">
        <f t="shared" ref="F47:G47" si="11">F48-F49</f>
        <v>-10304625.880000001</v>
      </c>
      <c r="G47" s="15">
        <f t="shared" si="11"/>
        <v>-10304625.880000001</v>
      </c>
    </row>
    <row r="48" spans="1:7" x14ac:dyDescent="0.25">
      <c r="B48" s="10" t="s">
        <v>45</v>
      </c>
      <c r="C48" s="27" t="s">
        <v>64</v>
      </c>
      <c r="D48" s="27"/>
      <c r="E48" s="28">
        <v>0</v>
      </c>
      <c r="F48" s="28">
        <v>0</v>
      </c>
      <c r="G48" s="28">
        <v>0</v>
      </c>
    </row>
    <row r="49" spans="1:7" x14ac:dyDescent="0.25">
      <c r="B49" s="10" t="s">
        <v>51</v>
      </c>
      <c r="C49" s="27" t="s">
        <v>65</v>
      </c>
      <c r="D49" s="27"/>
      <c r="E49" s="28">
        <v>31884989.280000001</v>
      </c>
      <c r="F49" s="28">
        <v>10304625.880000001</v>
      </c>
      <c r="G49" s="28">
        <v>10304625.880000001</v>
      </c>
    </row>
    <row r="50" spans="1:7" x14ac:dyDescent="0.25">
      <c r="A50" s="13" t="s">
        <v>17</v>
      </c>
      <c r="B50" s="13"/>
      <c r="C50" s="29" t="s">
        <v>66</v>
      </c>
      <c r="D50" s="29"/>
      <c r="E50" s="15">
        <f>E12</f>
        <v>132115010.72</v>
      </c>
      <c r="F50" s="15">
        <f>F12</f>
        <v>66549174.619999997</v>
      </c>
      <c r="G50" s="15">
        <f>G12</f>
        <v>65757136.719999999</v>
      </c>
    </row>
    <row r="51" spans="1:7" x14ac:dyDescent="0.25">
      <c r="A51" s="13" t="s">
        <v>23</v>
      </c>
      <c r="B51" s="13"/>
      <c r="C51" s="26" t="s">
        <v>67</v>
      </c>
      <c r="D51" s="26"/>
      <c r="E51" s="25"/>
      <c r="F51" s="25">
        <f>F15</f>
        <v>2066739.34</v>
      </c>
      <c r="G51" s="25">
        <f>G15</f>
        <v>2066739.34</v>
      </c>
    </row>
    <row r="52" spans="1:7" x14ac:dyDescent="0.25">
      <c r="A52" s="13" t="s">
        <v>68</v>
      </c>
      <c r="B52" s="13"/>
      <c r="C52" s="23" t="s">
        <v>69</v>
      </c>
      <c r="D52" s="23"/>
      <c r="E52" s="30">
        <f>E46+E47-E50+E51</f>
        <v>0</v>
      </c>
      <c r="F52" s="30">
        <f>F46+F47-F50+F51</f>
        <v>11183657.280000005</v>
      </c>
      <c r="G52" s="30">
        <f>G46+G47-G50+G51</f>
        <v>11975695.180000003</v>
      </c>
    </row>
    <row r="53" spans="1:7" ht="15.75" thickBot="1" x14ac:dyDescent="0.3">
      <c r="A53" s="13" t="s">
        <v>70</v>
      </c>
      <c r="B53" s="13"/>
      <c r="C53" s="31" t="s">
        <v>71</v>
      </c>
      <c r="D53" s="31"/>
      <c r="E53" s="19">
        <f>E52-E47</f>
        <v>31884989.280000001</v>
      </c>
      <c r="F53" s="19">
        <f>F52-F47</f>
        <v>21488283.160000004</v>
      </c>
      <c r="G53" s="19">
        <f>G52-G47</f>
        <v>22280321.060000002</v>
      </c>
    </row>
    <row r="54" spans="1:7" ht="15.75" thickTop="1" x14ac:dyDescent="0.25"/>
    <row r="55" spans="1:7" ht="18.75" customHeight="1" x14ac:dyDescent="0.25">
      <c r="A55" s="39" t="s">
        <v>72</v>
      </c>
      <c r="B55" s="39"/>
      <c r="C55" s="39"/>
      <c r="D55" s="39"/>
      <c r="E55" s="39"/>
      <c r="F55" s="39"/>
      <c r="G55" s="39"/>
    </row>
    <row r="56" spans="1:7" x14ac:dyDescent="0.25">
      <c r="A56" s="39"/>
      <c r="B56" s="39"/>
      <c r="C56" s="39"/>
      <c r="D56" s="39"/>
      <c r="E56" s="39"/>
      <c r="F56" s="39"/>
      <c r="G56" s="39"/>
    </row>
    <row r="57" spans="1:7" x14ac:dyDescent="0.25"/>
    <row r="58" spans="1:7" x14ac:dyDescent="0.25"/>
    <row r="59" spans="1:7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mergeCells count="10">
    <mergeCell ref="A26:C26"/>
    <mergeCell ref="A35:C35"/>
    <mergeCell ref="A45:C45"/>
    <mergeCell ref="A55:G56"/>
    <mergeCell ref="A20:C20"/>
    <mergeCell ref="A1:G1"/>
    <mergeCell ref="A2:G2"/>
    <mergeCell ref="A3:G3"/>
    <mergeCell ref="A4:G4"/>
    <mergeCell ref="A5:C5"/>
  </mergeCells>
  <dataValidations count="1">
    <dataValidation type="decimal" allowBlank="1" showInputMessage="1" showErrorMessage="1" sqref="E7:G9 E11:G12 E38:G39 E22:G23 E28:G29 E31:G32 E14:G15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Lourdes Gonzalez Gonzalez</cp:lastModifiedBy>
  <cp:lastPrinted>2020-12-02T20:38:30Z</cp:lastPrinted>
  <dcterms:created xsi:type="dcterms:W3CDTF">2020-09-21T18:44:53Z</dcterms:created>
  <dcterms:modified xsi:type="dcterms:W3CDTF">2025-01-13T21:54:10Z</dcterms:modified>
</cp:coreProperties>
</file>